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poort/Documents/Kanzleiordner/Studierendenwerk Ulm/Vergabeunterlagen /Los 3/LOs 3/"/>
    </mc:Choice>
  </mc:AlternateContent>
  <xr:revisionPtr revIDLastSave="0" documentId="13_ncr:1_{518A0D86-F733-004C-B986-F19F9AFB79BA}" xr6:coauthVersionLast="47" xr6:coauthVersionMax="47" xr10:uidLastSave="{00000000-0000-0000-0000-000000000000}"/>
  <bookViews>
    <workbookView xWindow="11780" yWindow="13320" windowWidth="44800" windowHeight="22920" xr2:uid="{4A2AAD4D-E85E-4222-9F5A-4876A218CC04}"/>
  </bookViews>
  <sheets>
    <sheet name="Preisblatt- H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M18" i="1" s="1"/>
  <c r="M40" i="1" s="1"/>
  <c r="M16" i="1"/>
  <c r="M30" i="1" l="1"/>
  <c r="M27" i="1"/>
  <c r="M24" i="1"/>
  <c r="B68" i="1" l="1"/>
  <c r="M33" i="1"/>
  <c r="M35" i="1" s="1"/>
  <c r="M42" i="1" l="1"/>
  <c r="M44" i="1" s="1"/>
  <c r="M45" i="1" l="1"/>
  <c r="M46" i="1" s="1"/>
  <c r="M47" i="1" s="1"/>
  <c r="M49" i="1" s="1"/>
</calcChain>
</file>

<file path=xl/sharedStrings.xml><?xml version="1.0" encoding="utf-8"?>
<sst xmlns="http://schemas.openxmlformats.org/spreadsheetml/2006/main" count="57" uniqueCount="56">
  <si>
    <t>Angebot:</t>
  </si>
  <si>
    <t>Honorar für Grundleistungen</t>
  </si>
  <si>
    <t>auf das Grundhonorar</t>
  </si>
  <si>
    <t>Zwischensumme Grundleistungen</t>
  </si>
  <si>
    <t>Honorar für besondere Leistungen</t>
  </si>
  <si>
    <t>Stundensätze</t>
  </si>
  <si>
    <t>Zwischensumme Stundensätze</t>
  </si>
  <si>
    <t>Zwischensumme Grundleistungen und besondere Leistungen</t>
  </si>
  <si>
    <t>Nebenkosten</t>
  </si>
  <si>
    <t>zzgl. MwSt.</t>
  </si>
  <si>
    <t>Gesamthonorar brutto</t>
  </si>
  <si>
    <t>Prozentsätze Leistungsphasen</t>
  </si>
  <si>
    <r>
      <rPr>
        <sz val="6"/>
        <color theme="0" tint="-0.34998626667073579"/>
        <rFont val="Arial Narrow"/>
        <family val="2"/>
      </rPr>
      <t>Regelsatz</t>
    </r>
    <r>
      <rPr>
        <sz val="8"/>
        <color theme="0" tint="-0.34998626667073579"/>
        <rFont val="Arial"/>
        <family val="2"/>
      </rPr>
      <t xml:space="preserve">
HOAI</t>
    </r>
  </si>
  <si>
    <t>hier:</t>
  </si>
  <si>
    <t>ggf. Begründung für Abweichung</t>
  </si>
  <si>
    <t>LP 1</t>
  </si>
  <si>
    <t>LP 2</t>
  </si>
  <si>
    <t>LP 3</t>
  </si>
  <si>
    <t>LP 4</t>
  </si>
  <si>
    <t>LP 5</t>
  </si>
  <si>
    <t>LP 6</t>
  </si>
  <si>
    <t>LP 7</t>
  </si>
  <si>
    <t>LP 8</t>
  </si>
  <si>
    <t>LP 9</t>
  </si>
  <si>
    <t>Honorarzone:</t>
  </si>
  <si>
    <t>Mindestsatz</t>
  </si>
  <si>
    <t>Hinweis:</t>
  </si>
  <si>
    <t>blau</t>
  </si>
  <si>
    <t xml:space="preserve">  alle blauen Felder werden von der Vergabestelle vorgegeben</t>
  </si>
  <si>
    <t>gelb</t>
  </si>
  <si>
    <t xml:space="preserve">  die gelben Felder sind vom Bieter auszufüllen</t>
  </si>
  <si>
    <t>Kosten der technischen Anlagen</t>
  </si>
  <si>
    <t>anzusetzende anrechenbare Kosten</t>
  </si>
  <si>
    <t xml:space="preserve">für sonstige Mitarbeiter </t>
  </si>
  <si>
    <t>Nachlass v.H. auf Gesamtsumme netto</t>
  </si>
  <si>
    <t>Honorar netto</t>
  </si>
  <si>
    <t>Gesamtsumme netto</t>
  </si>
  <si>
    <t>für technischer Zeichner</t>
  </si>
  <si>
    <t>Mitarbeiter (Architekt/Ingenieur)</t>
  </si>
  <si>
    <t>für Büroinhaber, Geschäftsleitung</t>
  </si>
  <si>
    <t>für das Leistungsbild technische Ausrüstung nach § 55 HOAI</t>
  </si>
  <si>
    <t>Umbauzuschlag</t>
  </si>
  <si>
    <t>ALG 1</t>
  </si>
  <si>
    <t>ALG 3</t>
  </si>
  <si>
    <t>Lufttechnische Anlagen</t>
  </si>
  <si>
    <t>anrechenbare Kosten</t>
  </si>
  <si>
    <t xml:space="preserve">Honoraranteil </t>
  </si>
  <si>
    <t>Abwasser-, Wasser- und Gasanlagen</t>
  </si>
  <si>
    <t>0% - 2%</t>
  </si>
  <si>
    <t>ALG-1: 2%, ALG-2, ALG-3, ALG-7, ALG-8: 0%</t>
  </si>
  <si>
    <t>III</t>
  </si>
  <si>
    <t>Bieter:</t>
  </si>
  <si>
    <t>Angebot –Modernisierung Wohnhaus Schwäbisch Gmünd Los 3: HLS-Planung</t>
  </si>
  <si>
    <t>Besondere Leistungen gemäß Punkt 4 Angebotsaufforderung und Vertrag</t>
  </si>
  <si>
    <t>ALG 2</t>
  </si>
  <si>
    <t>Wärmeversorgung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</si>
</sst>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407];[Red]\-#,##0.00\ [$€-407]"/>
    <numFmt numFmtId="165" formatCode="&quot;x &quot;0%&quot; =&quot;"/>
    <numFmt numFmtId="166" formatCode="\+\ #,##0.00\ [$€-407];[Red]\-\ #,##0.00\ [$€-407];;@"/>
    <numFmt numFmtId="167" formatCode="&quot; x &quot;General&quot; Stunden (Annahme) = &quot;"/>
  </numFmts>
  <fonts count="1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u/>
      <sz val="20"/>
      <color theme="1"/>
      <name val="Arial"/>
      <family val="2"/>
    </font>
    <font>
      <i/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4"/>
      <color theme="1"/>
      <name val="Arial"/>
      <family val="2"/>
    </font>
    <font>
      <sz val="8"/>
      <color theme="0" tint="-0.34998626667073579"/>
      <name val="Arial"/>
      <family val="2"/>
    </font>
    <font>
      <sz val="6"/>
      <color theme="0" tint="-0.34998626667073579"/>
      <name val="Arial Narrow"/>
      <family val="2"/>
    </font>
    <font>
      <b/>
      <i/>
      <sz val="11"/>
      <color theme="1"/>
      <name val="Arial"/>
      <family val="2"/>
    </font>
    <font>
      <b/>
      <sz val="11"/>
      <color rgb="FFFF0000"/>
      <name val="Arial"/>
      <family val="2"/>
    </font>
    <font>
      <strike/>
      <sz val="6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F4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7" fillId="0" borderId="0" xfId="0" applyFont="1"/>
    <xf numFmtId="0" fontId="9" fillId="0" borderId="0" xfId="0" applyFont="1"/>
    <xf numFmtId="0" fontId="1" fillId="0" borderId="3" xfId="0" applyFont="1" applyBorder="1"/>
    <xf numFmtId="0" fontId="10" fillId="0" borderId="3" xfId="0" applyFont="1" applyBorder="1" applyAlignment="1">
      <alignment horizontal="center" wrapText="1"/>
    </xf>
    <xf numFmtId="0" fontId="0" fillId="0" borderId="3" xfId="0" applyBorder="1"/>
    <xf numFmtId="9" fontId="8" fillId="0" borderId="0" xfId="1" applyFont="1" applyAlignment="1">
      <alignment horizontal="center"/>
    </xf>
    <xf numFmtId="9" fontId="1" fillId="2" borderId="0" xfId="1" applyFont="1" applyFill="1" applyAlignment="1">
      <alignment horizontal="center"/>
    </xf>
    <xf numFmtId="9" fontId="8" fillId="0" borderId="3" xfId="1" applyFont="1" applyBorder="1" applyAlignment="1">
      <alignment horizontal="center"/>
    </xf>
    <xf numFmtId="9" fontId="8" fillId="0" borderId="2" xfId="0" applyNumberFormat="1" applyFont="1" applyBorder="1"/>
    <xf numFmtId="0" fontId="2" fillId="2" borderId="0" xfId="0" applyFont="1" applyFill="1" applyAlignment="1">
      <alignment horizontal="center"/>
    </xf>
    <xf numFmtId="0" fontId="12" fillId="0" borderId="0" xfId="0" applyFont="1"/>
    <xf numFmtId="0" fontId="7" fillId="2" borderId="0" xfId="0" applyFont="1" applyFill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14" fillId="0" borderId="0" xfId="0" applyFont="1"/>
    <xf numFmtId="0" fontId="15" fillId="0" borderId="0" xfId="0" applyFont="1"/>
    <xf numFmtId="0" fontId="13" fillId="0" borderId="0" xfId="0" applyFont="1"/>
    <xf numFmtId="8" fontId="0" fillId="0" borderId="0" xfId="0" applyNumberFormat="1"/>
    <xf numFmtId="164" fontId="0" fillId="0" borderId="0" xfId="0" applyNumberFormat="1"/>
    <xf numFmtId="164" fontId="15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0" fontId="1" fillId="3" borderId="0" xfId="1" applyNumberFormat="1" applyFont="1" applyFill="1" applyAlignment="1" applyProtection="1">
      <alignment horizontal="center"/>
      <protection locked="0"/>
    </xf>
    <xf numFmtId="164" fontId="2" fillId="0" borderId="1" xfId="0" applyNumberFormat="1" applyFont="1" applyBorder="1" applyAlignment="1">
      <alignment horizontal="right"/>
    </xf>
    <xf numFmtId="166" fontId="1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3" borderId="0" xfId="0" applyNumberFormat="1" applyFont="1" applyFill="1" applyAlignment="1" applyProtection="1">
      <alignment horizontal="center"/>
      <protection locked="0"/>
    </xf>
    <xf numFmtId="167" fontId="1" fillId="2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left"/>
    </xf>
    <xf numFmtId="0" fontId="16" fillId="0" borderId="0" xfId="0" applyFont="1" applyAlignment="1">
      <alignment vertical="top" wrapText="1"/>
    </xf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left"/>
    </xf>
    <xf numFmtId="9" fontId="1" fillId="2" borderId="0" xfId="1" applyFont="1" applyFill="1" applyAlignment="1">
      <alignment horizontal="center"/>
    </xf>
    <xf numFmtId="0" fontId="1" fillId="2" borderId="4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52FF-C63D-4655-A8F0-2366B1D42E62}">
  <dimension ref="A3:V75"/>
  <sheetViews>
    <sheetView tabSelected="1" topLeftCell="A9" workbookViewId="0">
      <selection activeCell="A16" sqref="A16"/>
    </sheetView>
  </sheetViews>
  <sheetFormatPr baseColWidth="10" defaultColWidth="11" defaultRowHeight="14" x14ac:dyDescent="0.15"/>
  <cols>
    <col min="1" max="1" width="7.1640625" style="2" customWidth="1"/>
    <col min="2" max="2" width="5.83203125" style="2" customWidth="1"/>
    <col min="3" max="3" width="4.1640625" style="2" customWidth="1"/>
    <col min="4" max="4" width="22" style="2" customWidth="1"/>
    <col min="5" max="9" width="5" style="2" customWidth="1"/>
    <col min="10" max="12" width="5" customWidth="1"/>
    <col min="13" max="18" width="5" style="2" customWidth="1"/>
    <col min="19" max="21" width="11" style="2"/>
    <col min="22" max="22" width="11.33203125" style="2" bestFit="1" customWidth="1"/>
    <col min="23" max="16384" width="11" style="2"/>
  </cols>
  <sheetData>
    <row r="3" spans="1:22" ht="25" x14ac:dyDescent="0.25">
      <c r="A3" s="1" t="s">
        <v>52</v>
      </c>
    </row>
    <row r="4" spans="1:22" s="3" customFormat="1" ht="10" x14ac:dyDescent="0.15">
      <c r="J4" s="4"/>
      <c r="K4" s="4"/>
      <c r="L4" s="4"/>
    </row>
    <row r="5" spans="1:22" ht="15" customHeight="1" x14ac:dyDescent="0.2">
      <c r="A5" s="8" t="s">
        <v>51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22" s="3" customFormat="1" ht="10" x14ac:dyDescent="0.15">
      <c r="J6" s="4"/>
      <c r="K6" s="4"/>
      <c r="L6" s="4"/>
    </row>
    <row r="7" spans="1:22" ht="25" x14ac:dyDescent="0.25">
      <c r="A7" s="5" t="s">
        <v>0</v>
      </c>
      <c r="I7"/>
    </row>
    <row r="8" spans="1:22" s="3" customFormat="1" ht="10" x14ac:dyDescent="0.15">
      <c r="J8" s="4"/>
      <c r="K8" s="4"/>
      <c r="L8" s="4"/>
    </row>
    <row r="9" spans="1:22" ht="15" customHeight="1" x14ac:dyDescent="0.15">
      <c r="C9" s="2" t="s">
        <v>31</v>
      </c>
      <c r="M9" s="25">
        <v>3014623.53</v>
      </c>
      <c r="N9" s="25"/>
      <c r="O9" s="25"/>
      <c r="S9" s="25"/>
      <c r="T9" s="25"/>
      <c r="U9" s="25"/>
    </row>
    <row r="10" spans="1:22" ht="15" customHeight="1" x14ac:dyDescent="0.15">
      <c r="C10" s="21" t="s">
        <v>32</v>
      </c>
      <c r="D10" s="21"/>
      <c r="E10" s="21"/>
      <c r="F10" s="22"/>
      <c r="G10" s="22"/>
      <c r="H10" s="22"/>
      <c r="I10" s="22"/>
      <c r="J10" s="22"/>
      <c r="K10" s="22"/>
      <c r="L10" s="22"/>
      <c r="M10" s="35">
        <v>2231010.08</v>
      </c>
      <c r="N10" s="35"/>
      <c r="O10" s="35"/>
    </row>
    <row r="11" spans="1:22" customFormat="1" x14ac:dyDescent="0.15">
      <c r="A11" s="6" t="s">
        <v>1</v>
      </c>
      <c r="E11" t="s">
        <v>45</v>
      </c>
      <c r="G11" s="23"/>
      <c r="M11" t="s">
        <v>46</v>
      </c>
      <c r="V11" s="24"/>
    </row>
    <row r="12" spans="1:22" customFormat="1" x14ac:dyDescent="0.15">
      <c r="A12" t="s">
        <v>42</v>
      </c>
      <c r="B12" s="39" t="s">
        <v>47</v>
      </c>
      <c r="C12" s="39"/>
      <c r="D12" s="39"/>
      <c r="E12" s="26">
        <v>1673257.56</v>
      </c>
      <c r="F12" s="26"/>
      <c r="G12" s="26"/>
      <c r="H12" s="27"/>
      <c r="I12" s="27"/>
      <c r="M12" s="28"/>
      <c r="N12" s="28"/>
      <c r="O12" s="28"/>
    </row>
    <row r="13" spans="1:22" customFormat="1" x14ac:dyDescent="0.15">
      <c r="A13" t="s">
        <v>54</v>
      </c>
      <c r="B13" t="s">
        <v>55</v>
      </c>
      <c r="E13" s="26">
        <v>513132.32</v>
      </c>
      <c r="F13" s="26"/>
      <c r="G13" s="26"/>
      <c r="H13" s="27"/>
      <c r="I13" s="27"/>
      <c r="M13" s="28"/>
      <c r="N13" s="28"/>
      <c r="O13" s="28"/>
    </row>
    <row r="14" spans="1:22" customFormat="1" x14ac:dyDescent="0.15">
      <c r="A14" t="s">
        <v>43</v>
      </c>
      <c r="B14" t="s">
        <v>44</v>
      </c>
      <c r="E14" s="26">
        <v>44620.2</v>
      </c>
      <c r="F14" s="26"/>
      <c r="G14" s="26"/>
      <c r="H14" s="27"/>
      <c r="I14" s="27"/>
      <c r="M14" s="28"/>
      <c r="N14" s="28"/>
      <c r="O14" s="28"/>
    </row>
    <row r="15" spans="1:22" customFormat="1" ht="15" thickBot="1" x14ac:dyDescent="0.2">
      <c r="B15" s="6" t="s">
        <v>3</v>
      </c>
      <c r="M15" s="32">
        <f>SUM(M12,M13,M14)</f>
        <v>0</v>
      </c>
      <c r="N15" s="32"/>
      <c r="O15" s="32"/>
    </row>
    <row r="16" spans="1:22" ht="15" customHeight="1" thickTop="1" x14ac:dyDescent="0.15">
      <c r="A16"/>
      <c r="B16" s="2" t="s">
        <v>41</v>
      </c>
      <c r="F16" s="7"/>
      <c r="G16" s="29">
        <v>0</v>
      </c>
      <c r="H16" s="29"/>
      <c r="I16" s="2" t="s">
        <v>2</v>
      </c>
      <c r="M16" s="31">
        <f>M12*G16</f>
        <v>0</v>
      </c>
      <c r="N16" s="31"/>
      <c r="O16" s="31"/>
    </row>
    <row r="17" spans="1:15" s="3" customFormat="1" ht="10" x14ac:dyDescent="0.15">
      <c r="J17" s="4"/>
      <c r="K17" s="4"/>
      <c r="L17" s="4"/>
    </row>
    <row r="18" spans="1:15" ht="15" thickBot="1" x14ac:dyDescent="0.2">
      <c r="B18" s="6" t="s">
        <v>3</v>
      </c>
      <c r="M18" s="30">
        <f>SUM(M15,M16)</f>
        <v>0</v>
      </c>
      <c r="N18" s="30"/>
      <c r="O18" s="30"/>
    </row>
    <row r="19" spans="1:15" s="3" customFormat="1" ht="11" thickTop="1" x14ac:dyDescent="0.15">
      <c r="J19" s="4"/>
      <c r="K19" s="4"/>
      <c r="L19" s="4"/>
    </row>
    <row r="20" spans="1:15" x14ac:dyDescent="0.15">
      <c r="A20" s="6" t="s">
        <v>4</v>
      </c>
    </row>
    <row r="21" spans="1:15" s="3" customFormat="1" ht="10" x14ac:dyDescent="0.15">
      <c r="J21" s="4"/>
      <c r="K21" s="4"/>
      <c r="L21" s="4"/>
    </row>
    <row r="22" spans="1:15" x14ac:dyDescent="0.15">
      <c r="B22" s="6" t="s">
        <v>5</v>
      </c>
    </row>
    <row r="23" spans="1:15" x14ac:dyDescent="0.15">
      <c r="C23" t="s">
        <v>39</v>
      </c>
      <c r="J23" s="2"/>
    </row>
    <row r="24" spans="1:15" ht="15" customHeight="1" x14ac:dyDescent="0.15">
      <c r="D24" s="33">
        <v>0</v>
      </c>
      <c r="E24" s="33"/>
      <c r="F24" s="34">
        <v>20</v>
      </c>
      <c r="G24" s="34"/>
      <c r="H24" s="34"/>
      <c r="I24" s="34"/>
      <c r="J24" s="34"/>
      <c r="M24" s="35">
        <f>D24*F24</f>
        <v>0</v>
      </c>
      <c r="N24" s="35"/>
      <c r="O24" s="35"/>
    </row>
    <row r="25" spans="1:15" s="3" customFormat="1" ht="10" x14ac:dyDescent="0.15">
      <c r="J25" s="4"/>
      <c r="K25" s="4"/>
      <c r="L25" s="4"/>
    </row>
    <row r="26" spans="1:15" x14ac:dyDescent="0.15">
      <c r="C26" t="s">
        <v>38</v>
      </c>
      <c r="J26" s="2"/>
    </row>
    <row r="27" spans="1:15" ht="15" customHeight="1" x14ac:dyDescent="0.15">
      <c r="D27" s="33">
        <v>0</v>
      </c>
      <c r="E27" s="33"/>
      <c r="F27" s="34">
        <v>20</v>
      </c>
      <c r="G27" s="34"/>
      <c r="H27" s="34"/>
      <c r="I27" s="34"/>
      <c r="J27" s="34"/>
      <c r="M27" s="35">
        <f>D27*F27</f>
        <v>0</v>
      </c>
      <c r="N27" s="35"/>
      <c r="O27" s="35"/>
    </row>
    <row r="28" spans="1:15" s="3" customFormat="1" ht="10" x14ac:dyDescent="0.15">
      <c r="J28" s="4"/>
      <c r="K28" s="4"/>
      <c r="L28" s="4"/>
    </row>
    <row r="29" spans="1:15" x14ac:dyDescent="0.15">
      <c r="C29" t="s">
        <v>37</v>
      </c>
      <c r="J29" s="2"/>
    </row>
    <row r="30" spans="1:15" ht="15" customHeight="1" x14ac:dyDescent="0.15">
      <c r="D30" s="33">
        <v>0</v>
      </c>
      <c r="E30" s="33"/>
      <c r="F30" s="34">
        <v>20</v>
      </c>
      <c r="G30" s="34"/>
      <c r="H30" s="34"/>
      <c r="I30" s="34"/>
      <c r="J30" s="34"/>
      <c r="M30" s="35">
        <f>D30*F30</f>
        <v>0</v>
      </c>
      <c r="N30" s="35"/>
      <c r="O30" s="35"/>
    </row>
    <row r="31" spans="1:15" s="3" customFormat="1" ht="10" x14ac:dyDescent="0.15">
      <c r="J31" s="4"/>
      <c r="K31" s="4"/>
      <c r="L31" s="4"/>
    </row>
    <row r="32" spans="1:15" x14ac:dyDescent="0.15">
      <c r="C32" s="2" t="s">
        <v>33</v>
      </c>
      <c r="J32" s="2"/>
    </row>
    <row r="33" spans="1:15" ht="15" customHeight="1" x14ac:dyDescent="0.15">
      <c r="D33" s="33">
        <v>0</v>
      </c>
      <c r="E33" s="33"/>
      <c r="F33" s="34">
        <v>20</v>
      </c>
      <c r="G33" s="34"/>
      <c r="H33" s="34"/>
      <c r="I33" s="34"/>
      <c r="J33" s="34"/>
      <c r="M33" s="35">
        <f>D33*F33</f>
        <v>0</v>
      </c>
      <c r="N33" s="35"/>
      <c r="O33" s="35"/>
    </row>
    <row r="34" spans="1:15" s="3" customFormat="1" ht="10" x14ac:dyDescent="0.15">
      <c r="J34" s="4"/>
      <c r="K34" s="4"/>
      <c r="L34" s="4"/>
    </row>
    <row r="35" spans="1:15" x14ac:dyDescent="0.15">
      <c r="C35" s="6" t="s">
        <v>6</v>
      </c>
      <c r="M35" s="36">
        <f>M24+M27+M30+M33</f>
        <v>0</v>
      </c>
      <c r="N35" s="36"/>
      <c r="O35" s="36"/>
    </row>
    <row r="36" spans="1:15" s="3" customFormat="1" ht="10" x14ac:dyDescent="0.15">
      <c r="J36" s="4"/>
      <c r="K36" s="4"/>
      <c r="L36" s="4"/>
    </row>
    <row r="37" spans="1:15" x14ac:dyDescent="0.15">
      <c r="B37" s="6" t="s">
        <v>53</v>
      </c>
    </row>
    <row r="38" spans="1:15" x14ac:dyDescent="0.15">
      <c r="I38" s="4"/>
      <c r="J38" s="4"/>
      <c r="M38" s="37">
        <v>0</v>
      </c>
      <c r="N38" s="37"/>
      <c r="O38" s="37"/>
    </row>
    <row r="39" spans="1:15" s="3" customFormat="1" ht="10" x14ac:dyDescent="0.15">
      <c r="J39" s="4"/>
      <c r="K39" s="4"/>
      <c r="L39" s="4"/>
    </row>
    <row r="40" spans="1:15" x14ac:dyDescent="0.15">
      <c r="A40" s="6" t="s">
        <v>7</v>
      </c>
      <c r="M40" s="36">
        <f>M18+M35+M38</f>
        <v>0</v>
      </c>
      <c r="N40" s="36"/>
      <c r="O40" s="36"/>
    </row>
    <row r="41" spans="1:15" s="3" customFormat="1" ht="10" x14ac:dyDescent="0.15">
      <c r="J41" s="4"/>
      <c r="K41" s="4"/>
      <c r="L41" s="4"/>
      <c r="M41" s="20"/>
      <c r="N41" s="20"/>
      <c r="O41" s="20"/>
    </row>
    <row r="42" spans="1:15" x14ac:dyDescent="0.15">
      <c r="B42" s="2" t="s">
        <v>8</v>
      </c>
      <c r="E42" s="29">
        <v>0</v>
      </c>
      <c r="F42" s="29"/>
      <c r="M42" s="36">
        <f>E42*M40</f>
        <v>0</v>
      </c>
      <c r="N42" s="36"/>
      <c r="O42" s="36"/>
    </row>
    <row r="43" spans="1:15" s="3" customFormat="1" ht="10" x14ac:dyDescent="0.15">
      <c r="J43" s="4"/>
      <c r="K43" s="4"/>
      <c r="L43" s="4"/>
      <c r="M43" s="20"/>
      <c r="N43" s="20"/>
      <c r="O43" s="20"/>
    </row>
    <row r="44" spans="1:15" x14ac:dyDescent="0.15">
      <c r="A44" t="s">
        <v>35</v>
      </c>
      <c r="M44" s="36">
        <f>M40+M42</f>
        <v>0</v>
      </c>
      <c r="N44" s="36"/>
      <c r="O44" s="36"/>
    </row>
    <row r="45" spans="1:15" x14ac:dyDescent="0.15">
      <c r="A45" s="6" t="s">
        <v>34</v>
      </c>
      <c r="E45" s="29">
        <v>0</v>
      </c>
      <c r="F45" s="29"/>
      <c r="M45" s="36">
        <f>E45*M44</f>
        <v>0</v>
      </c>
      <c r="N45" s="36"/>
      <c r="O45" s="36"/>
    </row>
    <row r="46" spans="1:15" x14ac:dyDescent="0.15">
      <c r="A46" s="6" t="s">
        <v>36</v>
      </c>
      <c r="M46" s="36">
        <f>M44+M45</f>
        <v>0</v>
      </c>
      <c r="N46" s="36"/>
      <c r="O46" s="36"/>
    </row>
    <row r="47" spans="1:15" x14ac:dyDescent="0.15">
      <c r="B47" s="2" t="s">
        <v>9</v>
      </c>
      <c r="E47" s="42">
        <v>0.19</v>
      </c>
      <c r="F47" s="42"/>
      <c r="M47" s="36">
        <f>ROUND(M46*E47,2)</f>
        <v>0</v>
      </c>
      <c r="N47" s="36"/>
      <c r="O47" s="36"/>
    </row>
    <row r="48" spans="1:15" s="3" customFormat="1" ht="10" x14ac:dyDescent="0.15">
      <c r="J48" s="4"/>
      <c r="K48" s="4"/>
      <c r="L48" s="4"/>
      <c r="M48" s="20"/>
      <c r="N48" s="20"/>
      <c r="O48" s="20"/>
    </row>
    <row r="49" spans="1:15" x14ac:dyDescent="0.15">
      <c r="A49" s="6" t="s">
        <v>10</v>
      </c>
      <c r="M49" s="36">
        <f>M46+M47</f>
        <v>0</v>
      </c>
      <c r="N49" s="36"/>
      <c r="O49" s="36"/>
    </row>
    <row r="55" spans="1:15" ht="18" x14ac:dyDescent="0.2">
      <c r="A55" s="8" t="s">
        <v>11</v>
      </c>
    </row>
    <row r="56" spans="1:15" ht="18" x14ac:dyDescent="0.2">
      <c r="A56" s="8" t="s">
        <v>40</v>
      </c>
    </row>
    <row r="57" spans="1:15" x14ac:dyDescent="0.15">
      <c r="A57" s="2" t="s">
        <v>24</v>
      </c>
      <c r="D57" s="16" t="s">
        <v>50</v>
      </c>
      <c r="E57" s="2" t="s">
        <v>25</v>
      </c>
    </row>
    <row r="58" spans="1:15" ht="24" x14ac:dyDescent="0.15">
      <c r="A58" s="9"/>
      <c r="B58" s="10" t="s">
        <v>12</v>
      </c>
      <c r="C58" s="9"/>
      <c r="D58" s="9" t="s">
        <v>13</v>
      </c>
      <c r="E58" s="9"/>
      <c r="F58" s="9" t="s">
        <v>14</v>
      </c>
      <c r="G58" s="9"/>
      <c r="H58" s="9"/>
      <c r="I58" s="9"/>
      <c r="J58" s="11"/>
      <c r="K58" s="11"/>
      <c r="L58" s="11"/>
      <c r="M58" s="9"/>
      <c r="N58" s="9"/>
      <c r="O58" s="9"/>
    </row>
    <row r="59" spans="1:15" ht="15" customHeight="1" x14ac:dyDescent="0.15">
      <c r="A59" s="2" t="s">
        <v>15</v>
      </c>
      <c r="B59" s="12">
        <v>0.02</v>
      </c>
      <c r="D59" s="13">
        <v>0.02</v>
      </c>
      <c r="F59" s="43"/>
      <c r="G59" s="43"/>
      <c r="H59" s="43"/>
      <c r="I59" s="43"/>
      <c r="J59" s="43"/>
      <c r="K59" s="43"/>
      <c r="L59" s="43"/>
      <c r="M59" s="43"/>
      <c r="N59" s="43"/>
      <c r="O59" s="43"/>
    </row>
    <row r="60" spans="1:15" ht="15" customHeight="1" x14ac:dyDescent="0.15">
      <c r="A60" s="2" t="s">
        <v>16</v>
      </c>
      <c r="B60" s="12">
        <v>0.09</v>
      </c>
      <c r="D60" s="13">
        <v>0.09</v>
      </c>
      <c r="F60" s="40"/>
      <c r="G60" s="40"/>
      <c r="H60" s="40"/>
      <c r="I60" s="40"/>
      <c r="J60" s="40"/>
      <c r="K60" s="40"/>
      <c r="L60" s="40"/>
      <c r="M60" s="40"/>
      <c r="N60" s="40"/>
      <c r="O60" s="40"/>
    </row>
    <row r="61" spans="1:15" ht="15" customHeight="1" x14ac:dyDescent="0.15">
      <c r="A61" s="2" t="s">
        <v>17</v>
      </c>
      <c r="B61" s="12">
        <v>0.17</v>
      </c>
      <c r="D61" s="13">
        <v>0.17</v>
      </c>
      <c r="F61" s="40"/>
      <c r="G61" s="40"/>
      <c r="H61" s="40"/>
      <c r="I61" s="40"/>
      <c r="J61" s="40"/>
      <c r="K61" s="40"/>
      <c r="L61" s="40"/>
      <c r="M61" s="40"/>
      <c r="N61" s="40"/>
      <c r="O61" s="40"/>
    </row>
    <row r="62" spans="1:15" ht="15" customHeight="1" x14ac:dyDescent="0.15">
      <c r="A62" s="2" t="s">
        <v>18</v>
      </c>
      <c r="B62" s="12">
        <v>0.02</v>
      </c>
      <c r="D62" s="13" t="s">
        <v>48</v>
      </c>
      <c r="F62" s="44" t="s">
        <v>49</v>
      </c>
      <c r="G62" s="44"/>
      <c r="H62" s="44"/>
      <c r="I62" s="44"/>
      <c r="J62" s="44"/>
      <c r="K62" s="44"/>
      <c r="L62" s="44"/>
      <c r="M62" s="44"/>
      <c r="N62" s="44"/>
      <c r="O62" s="44"/>
    </row>
    <row r="63" spans="1:15" ht="15" customHeight="1" x14ac:dyDescent="0.15">
      <c r="A63" s="2" t="s">
        <v>19</v>
      </c>
      <c r="B63" s="12">
        <v>0.22</v>
      </c>
      <c r="D63" s="13">
        <v>0.22</v>
      </c>
      <c r="F63" s="40"/>
      <c r="G63" s="40"/>
      <c r="H63" s="40"/>
      <c r="I63" s="40"/>
      <c r="J63" s="40"/>
      <c r="K63" s="40"/>
      <c r="L63" s="40"/>
      <c r="M63" s="40"/>
      <c r="N63" s="40"/>
      <c r="O63" s="40"/>
    </row>
    <row r="64" spans="1:15" ht="15" customHeight="1" x14ac:dyDescent="0.15">
      <c r="A64" s="2" t="s">
        <v>20</v>
      </c>
      <c r="B64" s="12">
        <v>7.0000000000000007E-2</v>
      </c>
      <c r="D64" s="13">
        <v>7.0000000000000007E-2</v>
      </c>
      <c r="F64" s="40"/>
      <c r="G64" s="40"/>
      <c r="H64" s="40"/>
      <c r="I64" s="40"/>
      <c r="J64" s="40"/>
      <c r="K64" s="40"/>
      <c r="L64" s="40"/>
      <c r="M64" s="40"/>
      <c r="N64" s="40"/>
      <c r="O64" s="40"/>
    </row>
    <row r="65" spans="1:15" ht="15" customHeight="1" x14ac:dyDescent="0.15">
      <c r="A65" s="2" t="s">
        <v>21</v>
      </c>
      <c r="B65" s="12">
        <v>0.05</v>
      </c>
      <c r="D65" s="13">
        <v>0.05</v>
      </c>
      <c r="F65" s="40"/>
      <c r="G65" s="40"/>
      <c r="H65" s="40"/>
      <c r="I65" s="40"/>
      <c r="J65" s="40"/>
      <c r="K65" s="40"/>
      <c r="L65" s="40"/>
      <c r="M65" s="40"/>
      <c r="N65" s="40"/>
      <c r="O65" s="40"/>
    </row>
    <row r="66" spans="1:15" ht="15" customHeight="1" x14ac:dyDescent="0.15">
      <c r="A66" s="2" t="s">
        <v>22</v>
      </c>
      <c r="B66" s="12">
        <v>0.35</v>
      </c>
      <c r="D66" s="13">
        <v>0.35</v>
      </c>
      <c r="F66" s="40"/>
      <c r="G66" s="40"/>
      <c r="H66" s="40"/>
      <c r="I66" s="40"/>
      <c r="J66" s="40"/>
      <c r="K66" s="40"/>
      <c r="L66" s="40"/>
      <c r="M66" s="40"/>
      <c r="N66" s="40"/>
      <c r="O66" s="40"/>
    </row>
    <row r="67" spans="1:15" ht="15" customHeight="1" x14ac:dyDescent="0.15">
      <c r="A67" s="9" t="s">
        <v>23</v>
      </c>
      <c r="B67" s="14">
        <v>0.01</v>
      </c>
      <c r="C67" s="9"/>
      <c r="D67" s="13">
        <v>0.01</v>
      </c>
      <c r="E67" s="9"/>
      <c r="F67" s="41"/>
      <c r="G67" s="41"/>
      <c r="H67" s="41"/>
      <c r="I67" s="41"/>
      <c r="J67" s="41"/>
      <c r="K67" s="41"/>
      <c r="L67" s="41"/>
      <c r="M67" s="41"/>
      <c r="N67" s="41"/>
      <c r="O67" s="41"/>
    </row>
    <row r="68" spans="1:15" x14ac:dyDescent="0.15">
      <c r="B68" s="15">
        <f>SUM(B59:B67)</f>
        <v>1</v>
      </c>
      <c r="D68" s="15">
        <v>0.99</v>
      </c>
    </row>
    <row r="72" spans="1:15" x14ac:dyDescent="0.15">
      <c r="A72" s="17" t="s">
        <v>26</v>
      </c>
    </row>
    <row r="73" spans="1:15" x14ac:dyDescent="0.15">
      <c r="B73" s="18" t="s">
        <v>27</v>
      </c>
      <c r="C73" s="2" t="s">
        <v>28</v>
      </c>
    </row>
    <row r="74" spans="1:15" s="3" customFormat="1" ht="10" x14ac:dyDescent="0.15">
      <c r="J74" s="4"/>
      <c r="K74" s="4"/>
      <c r="L74" s="4"/>
    </row>
    <row r="75" spans="1:15" x14ac:dyDescent="0.15">
      <c r="B75" s="19" t="s">
        <v>29</v>
      </c>
      <c r="C75" s="2" t="s">
        <v>30</v>
      </c>
    </row>
  </sheetData>
  <mergeCells count="51">
    <mergeCell ref="F65:O65"/>
    <mergeCell ref="F66:O66"/>
    <mergeCell ref="F67:O67"/>
    <mergeCell ref="F64:O64"/>
    <mergeCell ref="E42:F42"/>
    <mergeCell ref="M42:O42"/>
    <mergeCell ref="M44:O44"/>
    <mergeCell ref="E47:F47"/>
    <mergeCell ref="M47:O47"/>
    <mergeCell ref="M49:O49"/>
    <mergeCell ref="F59:O59"/>
    <mergeCell ref="F60:O60"/>
    <mergeCell ref="F61:O61"/>
    <mergeCell ref="F62:O62"/>
    <mergeCell ref="F63:O63"/>
    <mergeCell ref="M45:O45"/>
    <mergeCell ref="C5:O5"/>
    <mergeCell ref="E12:G12"/>
    <mergeCell ref="H12:I12"/>
    <mergeCell ref="M12:O12"/>
    <mergeCell ref="M9:O9"/>
    <mergeCell ref="M10:O10"/>
    <mergeCell ref="B12:D12"/>
    <mergeCell ref="M46:O46"/>
    <mergeCell ref="D27:E27"/>
    <mergeCell ref="F27:J27"/>
    <mergeCell ref="M27:O27"/>
    <mergeCell ref="D30:E30"/>
    <mergeCell ref="F30:J30"/>
    <mergeCell ref="M30:O30"/>
    <mergeCell ref="M40:O40"/>
    <mergeCell ref="D33:E33"/>
    <mergeCell ref="F33:J33"/>
    <mergeCell ref="M33:O33"/>
    <mergeCell ref="M35:O35"/>
    <mergeCell ref="M38:O38"/>
    <mergeCell ref="S9:U9"/>
    <mergeCell ref="E14:G14"/>
    <mergeCell ref="H14:I14"/>
    <mergeCell ref="M14:O14"/>
    <mergeCell ref="E45:F45"/>
    <mergeCell ref="M18:O18"/>
    <mergeCell ref="E13:G13"/>
    <mergeCell ref="H13:I13"/>
    <mergeCell ref="M13:O13"/>
    <mergeCell ref="G16:H16"/>
    <mergeCell ref="M16:O16"/>
    <mergeCell ref="M15:O15"/>
    <mergeCell ref="D24:E24"/>
    <mergeCell ref="F24:J24"/>
    <mergeCell ref="M24:O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Preisblatt- HLS</vt:lpstr>
    </vt:vector>
  </TitlesOfParts>
  <Manager/>
  <Company>Dr. Bauer &amp; Partner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Juliane Bauer</dc:creator>
  <cp:keywords/>
  <dc:description/>
  <cp:lastModifiedBy>Juliane Bauer</cp:lastModifiedBy>
  <dcterms:created xsi:type="dcterms:W3CDTF">2020-10-05T12:04:54Z</dcterms:created>
  <dcterms:modified xsi:type="dcterms:W3CDTF">2026-02-17T11:41:02Z</dcterms:modified>
  <cp:category/>
</cp:coreProperties>
</file>